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<sst xmlns="http://schemas.openxmlformats.org/spreadsheetml/2006/main" count="32" uniqueCount="32">
  <si>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</si>
  <si>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ISD023</t>
  </si>
  <si>
    <t xml:space="preserve">U</t>
  </si>
  <si>
    <t xml:space="preserve">Xarxa interior d'evacuació per galeria.</t>
  </si>
  <si>
    <r>
      <rPr>
        <sz val="8.25"/>
        <color rgb="FF000000"/>
        <rFont val="Arial"/>
        <family val="2"/>
      </rPr>
      <t xml:space="preserve">Xarxa interior d'evacuació, per galeria amb dotació per: safareig, presa de desguàs per a rentadora, realitzada amb tub de polipropilè per la xarxa de desguassos.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</si>
  <si>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</si>
  <si>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</si>
  <si>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</si>
  <si>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</si>
  <si>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</si>
  <si>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</si>
  <si>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</si>
  <si>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mt36tip010ad</t>
  </si>
  <si>
    <t xml:space="preserve">m</t>
  </si>
  <si>
    <t xml:space="preserve">Tub de polipropilè, de 40 mm de diàmetre i 1,8 mm de gruix, amb extrem atrompetat i junta elàstica, segons UNE-EN 1451-1, amb el preu incrementat el 15% en concepte d'accessoris i peces especials.</t>
  </si>
  <si>
    <t xml:space="preserve">mt30del010a</t>
  </si>
  <si>
    <t xml:space="preserve">U</t>
  </si>
  <si>
    <t xml:space="preserve">Presa de desguàs per a electrodomèstic, amb enllaç mixt mascle de PVC, de 40 mm de diàmetre.</t>
  </si>
  <si>
    <t xml:space="preserve">Subtotal materials:</t>
  </si>
  <si>
    <t xml:space="preserve">Mà d'obra</t>
  </si>
  <si>
    <t xml:space="preserve">mo008</t>
  </si>
  <si>
    <t xml:space="preserve">h</t>
  </si>
  <si>
    <t xml:space="preserve">Oficial 1ª lampista.</t>
  </si>
  <si>
    <t xml:space="preserve">mo107</t>
  </si>
  <si>
    <t xml:space="preserve">h</t>
  </si>
  <si>
    <t xml:space="preserve">Ajudant lampista.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</si>
  <si>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</si>
  <si>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</si>
  <si>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</si>
  <si>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</si>
  <si>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19,76€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</si>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</sst>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4.93" customWidth="1"/>
    <col min="3" max="3" width="6.63" customWidth="1"/>
    <col min="4" max="4" width="75.65" customWidth="1"/>
    <col min="5" max="5" width="13.26" customWidth="1"/>
    <col min="6" max="6" width="10.71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34.50" thickBot="1" customHeight="1">
      <c r="A10" s="1" t="s">
        <v>12</v>
      </c>
      <c r="B10" s="1"/>
      <c r="C10" s="10" t="s">
        <v>13</v>
      </c>
      <c r="D10" s="1" t="s">
        <v>14</v>
      </c>
      <c r="E10" s="11">
        <v>4.3</v>
      </c>
      <c r="F10" s="12">
        <v>5.34</v>
      </c>
      <c r="G10" s="12">
        <f ca="1">ROUND(INDIRECT(ADDRESS(ROW()+(0), COLUMN()+(-2), 1))*INDIRECT(ADDRESS(ROW()+(0), COLUMN()+(-1), 1)), 2)</f>
        <v>22.96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3">
        <v>1</v>
      </c>
      <c r="F11" s="14">
        <v>2.82</v>
      </c>
      <c r="G11" s="14">
        <f ca="1">ROUND(INDIRECT(ADDRESS(ROW()+(0), COLUMN()+(-2), 1))*INDIRECT(ADDRESS(ROW()+(0), COLUMN()+(-1), 1)), 2)</f>
        <v>2.82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25.78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1">
        <v>5.155</v>
      </c>
      <c r="F14" s="12">
        <v>29.34</v>
      </c>
      <c r="G14" s="12">
        <f ca="1">ROUND(INDIRECT(ADDRESS(ROW()+(0), COLUMN()+(-2), 1))*INDIRECT(ADDRESS(ROW()+(0), COLUMN()+(-1), 1)), 2)</f>
        <v>151.25</v>
      </c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3">
        <v>2.578</v>
      </c>
      <c r="F15" s="14">
        <v>25.25</v>
      </c>
      <c r="G15" s="14">
        <f ca="1">ROUND(INDIRECT(ADDRESS(ROW()+(0), COLUMN()+(-2), 1))*INDIRECT(ADDRESS(ROW()+(0), COLUMN()+(-1), 1)), 2)</f>
        <v>65.09</v>
      </c>
    </row>
    <row r="16" spans="1:7" ht="13.50" thickBot="1" customHeight="1">
      <c r="A16" s="15"/>
      <c r="B16" s="15"/>
      <c r="C16" s="15"/>
      <c r="D16" s="15"/>
      <c r="E16" s="9" t="s">
        <v>26</v>
      </c>
      <c r="F16" s="9"/>
      <c r="G16" s="17">
        <f ca="1">ROUND(SUM(INDIRECT(ADDRESS(ROW()+(-1), COLUMN()+(0), 1)),INDIRECT(ADDRESS(ROW()+(-2), COLUMN()+(0), 1))), 2)</f>
        <v>216.34</v>
      </c>
    </row>
    <row r="17" spans="1:7" ht="13.50" thickBot="1" customHeight="1">
      <c r="A17" s="15">
        <v>3</v>
      </c>
      <c r="B17" s="15"/>
      <c r="C17" s="15"/>
      <c r="D17" s="18" t="s">
        <v>27</v>
      </c>
      <c r="E17" s="18"/>
      <c r="F17" s="15"/>
      <c r="G17" s="15"/>
    </row>
    <row r="18" spans="1:7" ht="13.50" thickBot="1" customHeight="1">
      <c r="A18" s="19"/>
      <c r="B18" s="19"/>
      <c r="C18" s="20" t="s">
        <v>28</v>
      </c>
      <c r="D18" s="19" t="s">
        <v>29</v>
      </c>
      <c r="E18" s="13">
        <v>2</v>
      </c>
      <c r="F18" s="14">
        <f ca="1">ROUND(SUM(INDIRECT(ADDRESS(ROW()+(-2), COLUMN()+(1), 1)),INDIRECT(ADDRESS(ROW()+(-6), COLUMN()+(1), 1))), 2)</f>
        <v>242.12</v>
      </c>
      <c r="G18" s="14">
        <f ca="1">ROUND(INDIRECT(ADDRESS(ROW()+(0), COLUMN()+(-2), 1))*INDIRECT(ADDRESS(ROW()+(0), COLUMN()+(-1), 1))/100, 2)</f>
        <v>4.84</v>
      </c>
    </row>
    <row r="19" spans="1:7" ht="13.50" thickBot="1" customHeight="1">
      <c r="A19" s="21" t="s">
        <v>30</v>
      </c>
      <c r="B19" s="21"/>
      <c r="C19" s="22"/>
      <c r="D19" s="23"/>
      <c r="E19" s="24" t="s">
        <v>31</v>
      </c>
      <c r="F19" s="25"/>
      <c r="G19" s="26">
        <f ca="1">ROUND(SUM(INDIRECT(ADDRESS(ROW()+(-1), COLUMN()+(0), 1)),INDIRECT(ADDRESS(ROW()+(-3), COLUMN()+(0), 1)),INDIRECT(ADDRESS(ROW()+(-7), COLUMN()+(0), 1))), 2)</f>
        <v>246.96</v>
      </c>
    </row>
  </sheetData>
  <mergeCells count="21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A16:B16"/>
    <mergeCell ref="E16:F16"/>
    <mergeCell ref="A17:B17"/>
    <mergeCell ref="D17:E17"/>
    <mergeCell ref="A18:B18"/>
    <mergeCell ref="A19:D19"/>
    <mergeCell ref="E19:F19"/>
  </mergeCells>
  <pageMargins left="0.147638" right="0.147638" top="0.206693" bottom="0.206693" header="0.0" footer="0.0"/>
  <pageSetup paperSize="9" orientation="portrait"/>
  <rowBreaks count="0" manualBreakCount="0">
    </rowBreaks>
</worksheet>
</file>