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<sst xmlns="http://schemas.openxmlformats.org/spreadsheetml/2006/main" count="37" uniqueCount="37">
  <si>
    <t xml:space="preserve"/>
  </si>
  <si>
    <t xml:space="preserve">ASB030</t>
  </si>
  <si>
    <t xml:space="preserve">U</t>
  </si>
  <si>
    <t xml:space="preserve">Connexió de la connexió de servei de l'edifici a la xarxa general de sanejament del municipi amb empelt mecànic.</t>
  </si>
  <si>
    <r>
      <rPr>
        <sz val="8.25"/>
        <color rgb="FF000000"/>
        <rFont val="Arial"/>
        <family val="2"/>
      </rPr>
      <t xml:space="preserve">Connexió de la connexió de servei de l'edifici a la xarxa general de sanejament del municipi, de canonada de pared llisa, de PVC, de 200 mm de diàmetre nominal, amb empelt mecànic, Easy Clip City, "JIMTEN", de 160 mm de diàmetre. Inclús clau de collament. El preu no inclou l'excavació.</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</si>
  <si>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</si>
  <si>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</si>
  <si>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</si>
  <si>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</si>
  <si>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</si>
  <si>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</si>
  <si>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</si>
  <si>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mt11inj010m</t>
  </si>
  <si>
    <t xml:space="preserve">U</t>
  </si>
  <si>
    <t xml:space="preserve">Empelt mecànic, Easy Clip City, "JIMTEN", de 160 mm de diàmetre, equipat amb junt d'estanquitat mòbil i rosca de subjecció de color taronja, per a canonada de pared llisa, de PVC, de 200 mm de diàmetre nominal i gruix entre 3 i 9 mm, inclús clau de collament.</t>
  </si>
  <si>
    <t xml:space="preserve">Subtotal materials:</t>
  </si>
  <si>
    <t xml:space="preserve">Equip i maquinària</t>
  </si>
  <si>
    <t xml:space="preserve">mq05per020</t>
  </si>
  <si>
    <t xml:space="preserve">h</t>
  </si>
  <si>
    <t xml:space="preserve">Perforadora amb corona diamantada i suport, per via seca.</t>
  </si>
  <si>
    <t xml:space="preserve">Subtotal equip i maquinària:</t>
  </si>
  <si>
    <t xml:space="preserve">Mà d'obra</t>
  </si>
  <si>
    <t xml:space="preserve">mo020</t>
  </si>
  <si>
    <t xml:space="preserve">h</t>
  </si>
  <si>
    <t xml:space="preserve">Oficial 1ª construcció.</t>
  </si>
  <si>
    <t xml:space="preserve">mo008</t>
  </si>
  <si>
    <t xml:space="preserve">h</t>
  </si>
  <si>
    <t xml:space="preserve">Oficial 1ª lampista.</t>
  </si>
  <si>
    <t xml:space="preserve">mo107</t>
  </si>
  <si>
    <t xml:space="preserve">h</t>
  </si>
  <si>
    <t xml:space="preserve">Ajudant lampista.</t>
  </si>
  <si>
    <t xml:space="preserve">Subtotal mà d'obra:</t>
  </si>
  <si>
    <t xml:space="preserve">Costos directes complementaris</t>
  </si>
  <si>
    <t xml:space="preserve">%</t>
  </si>
  <si>
    <t xml:space="preserve">Costos directes complementaris</t>
  </si>
  <si>
    <t xml:space="preserve">Cost de manteniment decennal: 6,39€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</si>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</sst>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40" customWidth="1"/>
    <col min="3" max="3" width="1.53" customWidth="1"/>
    <col min="4" max="4" width="5.10" customWidth="1"/>
    <col min="5" max="5" width="73.10" customWidth="1"/>
    <col min="6" max="6" width="14.45" customWidth="1"/>
    <col min="7" max="7" width="12.75"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2">
        <v>1</v>
      </c>
      <c r="G10" s="14">
        <v>109.26</v>
      </c>
      <c r="H10" s="14">
        <f ca="1">ROUND(INDIRECT(ADDRESS(ROW()+(0), COLUMN()+(-2), 1))*INDIRECT(ADDRESS(ROW()+(0), COLUMN()+(-1), 1)), 2)</f>
        <v>109.26</v>
      </c>
    </row>
    <row r="11" spans="1:8" ht="13.50" thickBot="1" customHeight="1">
      <c r="A11" s="15"/>
      <c r="B11" s="15"/>
      <c r="C11" s="15"/>
      <c r="D11" s="15"/>
      <c r="E11" s="15"/>
      <c r="F11" s="9" t="s">
        <v>15</v>
      </c>
      <c r="G11" s="9"/>
      <c r="H11" s="17">
        <f ca="1">ROUND(SUM(INDIRECT(ADDRESS(ROW()+(-1), COLUMN()+(0), 1))), 2)</f>
        <v>109.26</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2">
        <v>0.1</v>
      </c>
      <c r="G13" s="14">
        <v>28.09</v>
      </c>
      <c r="H13" s="14">
        <f ca="1">ROUND(INDIRECT(ADDRESS(ROW()+(0), COLUMN()+(-2), 1))*INDIRECT(ADDRESS(ROW()+(0), COLUMN()+(-1), 1)), 2)</f>
        <v>2.81</v>
      </c>
    </row>
    <row r="14" spans="1:8" ht="13.50" thickBot="1" customHeight="1">
      <c r="A14" s="15"/>
      <c r="B14" s="15"/>
      <c r="C14" s="15"/>
      <c r="D14" s="15"/>
      <c r="E14" s="15"/>
      <c r="F14" s="9" t="s">
        <v>20</v>
      </c>
      <c r="G14" s="9"/>
      <c r="H14" s="17">
        <f ca="1">ROUND(SUM(INDIRECT(ADDRESS(ROW()+(-1), COLUMN()+(0), 1))), 2)</f>
        <v>2.81</v>
      </c>
    </row>
    <row r="15" spans="1:8" ht="13.50" thickBot="1" customHeight="1">
      <c r="A15" s="15">
        <v>3</v>
      </c>
      <c r="B15" s="15"/>
      <c r="C15" s="15"/>
      <c r="D15" s="15"/>
      <c r="E15" s="18" t="s">
        <v>21</v>
      </c>
      <c r="F15" s="18"/>
      <c r="G15" s="15"/>
      <c r="H15" s="15"/>
    </row>
    <row r="16" spans="1:8" ht="13.50" thickBot="1" customHeight="1">
      <c r="A16" s="1" t="s">
        <v>22</v>
      </c>
      <c r="B16" s="1"/>
      <c r="C16" s="10" t="s">
        <v>23</v>
      </c>
      <c r="D16" s="10"/>
      <c r="E16" s="1" t="s">
        <v>24</v>
      </c>
      <c r="F16" s="11">
        <v>0.12</v>
      </c>
      <c r="G16" s="13">
        <v>28.42</v>
      </c>
      <c r="H16" s="13">
        <f ca="1">ROUND(INDIRECT(ADDRESS(ROW()+(0), COLUMN()+(-2), 1))*INDIRECT(ADDRESS(ROW()+(0), COLUMN()+(-1), 1)), 2)</f>
        <v>3.41</v>
      </c>
    </row>
    <row r="17" spans="1:8" ht="13.50" thickBot="1" customHeight="1">
      <c r="A17" s="1" t="s">
        <v>25</v>
      </c>
      <c r="B17" s="1"/>
      <c r="C17" s="10" t="s">
        <v>26</v>
      </c>
      <c r="D17" s="10"/>
      <c r="E17" s="1" t="s">
        <v>27</v>
      </c>
      <c r="F17" s="11">
        <v>0.18</v>
      </c>
      <c r="G17" s="13">
        <v>29.34</v>
      </c>
      <c r="H17" s="13">
        <f ca="1">ROUND(INDIRECT(ADDRESS(ROW()+(0), COLUMN()+(-2), 1))*INDIRECT(ADDRESS(ROW()+(0), COLUMN()+(-1), 1)), 2)</f>
        <v>5.28</v>
      </c>
    </row>
    <row r="18" spans="1:8" ht="13.50" thickBot="1" customHeight="1">
      <c r="A18" s="1" t="s">
        <v>28</v>
      </c>
      <c r="B18" s="1"/>
      <c r="C18" s="10" t="s">
        <v>29</v>
      </c>
      <c r="D18" s="10"/>
      <c r="E18" s="1" t="s">
        <v>30</v>
      </c>
      <c r="F18" s="12">
        <v>0.18</v>
      </c>
      <c r="G18" s="14">
        <v>25.25</v>
      </c>
      <c r="H18" s="14">
        <f ca="1">ROUND(INDIRECT(ADDRESS(ROW()+(0), COLUMN()+(-2), 1))*INDIRECT(ADDRESS(ROW()+(0), COLUMN()+(-1), 1)), 2)</f>
        <v>4.55</v>
      </c>
    </row>
    <row r="19" spans="1:8" ht="13.50" thickBot="1" customHeight="1">
      <c r="A19" s="15"/>
      <c r="B19" s="15"/>
      <c r="C19" s="15"/>
      <c r="D19" s="15"/>
      <c r="E19" s="15"/>
      <c r="F19" s="9" t="s">
        <v>31</v>
      </c>
      <c r="G19" s="9"/>
      <c r="H19" s="17">
        <f ca="1">ROUND(SUM(INDIRECT(ADDRESS(ROW()+(-1), COLUMN()+(0), 1)),INDIRECT(ADDRESS(ROW()+(-2), COLUMN()+(0), 1)),INDIRECT(ADDRESS(ROW()+(-3), COLUMN()+(0), 1))), 2)</f>
        <v>13.24</v>
      </c>
    </row>
    <row r="20" spans="1:8" ht="13.50" thickBot="1" customHeight="1">
      <c r="A20" s="15">
        <v>4</v>
      </c>
      <c r="B20" s="15"/>
      <c r="C20" s="15"/>
      <c r="D20" s="15"/>
      <c r="E20" s="18" t="s">
        <v>32</v>
      </c>
      <c r="F20" s="18"/>
      <c r="G20" s="15"/>
      <c r="H20" s="15"/>
    </row>
    <row r="21" spans="1:8" ht="13.50" thickBot="1" customHeight="1">
      <c r="A21" s="19"/>
      <c r="B21" s="19"/>
      <c r="C21" s="20" t="s">
        <v>33</v>
      </c>
      <c r="D21" s="20"/>
      <c r="E21" s="19" t="s">
        <v>34</v>
      </c>
      <c r="F21" s="12">
        <v>2</v>
      </c>
      <c r="G21" s="14">
        <f ca="1">ROUND(SUM(INDIRECT(ADDRESS(ROW()+(-2), COLUMN()+(1), 1)),INDIRECT(ADDRESS(ROW()+(-7), COLUMN()+(1), 1)),INDIRECT(ADDRESS(ROW()+(-10), COLUMN()+(1), 1))), 2)</f>
        <v>125.31</v>
      </c>
      <c r="H21" s="14">
        <f ca="1">ROUND(INDIRECT(ADDRESS(ROW()+(0), COLUMN()+(-2), 1))*INDIRECT(ADDRESS(ROW()+(0), COLUMN()+(-1), 1))/100, 2)</f>
        <v>2.51</v>
      </c>
    </row>
    <row r="22" spans="1:8" ht="13.50" thickBot="1" customHeight="1">
      <c r="A22" s="21" t="s">
        <v>35</v>
      </c>
      <c r="B22" s="21"/>
      <c r="C22" s="22"/>
      <c r="D22" s="22"/>
      <c r="E22" s="23"/>
      <c r="F22" s="24" t="s">
        <v>36</v>
      </c>
      <c r="G22" s="25"/>
      <c r="H22" s="26">
        <f ca="1">ROUND(SUM(INDIRECT(ADDRESS(ROW()+(-1), COLUMN()+(0), 1)),INDIRECT(ADDRESS(ROW()+(-3), COLUMN()+(0), 1)),INDIRECT(ADDRESS(ROW()+(-8), COLUMN()+(0), 1)),INDIRECT(ADDRESS(ROW()+(-11), COLUMN()+(0), 1))), 2)</f>
        <v>127.82</v>
      </c>
    </row>
  </sheetData>
  <mergeCells count="4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A19:B19"/>
    <mergeCell ref="C19:D19"/>
    <mergeCell ref="F19:G19"/>
    <mergeCell ref="A20:B20"/>
    <mergeCell ref="C20:D20"/>
    <mergeCell ref="E20:F20"/>
    <mergeCell ref="A21:B21"/>
    <mergeCell ref="C21:D21"/>
    <mergeCell ref="A22:E22"/>
    <mergeCell ref="F22:G22"/>
  </mergeCells>
  <pageMargins left="0.147638" right="0.147638" top="0.206693" bottom="0.206693" header="0.0" footer="0.0"/>
  <pageSetup paperSize="9" orientation="portrait"/>
  <rowBreaks count="0" manualBreakCount="0">
    </rowBreaks>
</worksheet>
</file>